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Purchasing Use Only\Bids\IFB 21-27 Court Case File Folders\"/>
    </mc:Choice>
  </mc:AlternateContent>
  <bookViews>
    <workbookView xWindow="480" yWindow="60" windowWidth="27795" windowHeight="14385"/>
  </bookViews>
  <sheets>
    <sheet name="Sheet1" sheetId="1" r:id="rId1"/>
  </sheets>
  <calcPr calcId="162913"/>
</workbook>
</file>

<file path=xl/calcChain.xml><?xml version="1.0" encoding="utf-8"?>
<calcChain xmlns="http://schemas.openxmlformats.org/spreadsheetml/2006/main">
  <c r="O53" i="1" l="1"/>
  <c r="P53" i="1" s="1"/>
  <c r="O51" i="1"/>
  <c r="P51" i="1" s="1"/>
  <c r="O49" i="1"/>
  <c r="P49" i="1" s="1"/>
  <c r="O48" i="1"/>
  <c r="P48" i="1" s="1"/>
  <c r="O46" i="1"/>
  <c r="P46" i="1" s="1"/>
  <c r="O45" i="1"/>
  <c r="P45" i="1" s="1"/>
  <c r="O44" i="1"/>
  <c r="P44" i="1" s="1"/>
  <c r="O42" i="1"/>
  <c r="P42" i="1" s="1"/>
  <c r="O40" i="1"/>
  <c r="P40" i="1" s="1"/>
  <c r="O38" i="1"/>
  <c r="P38" i="1" s="1"/>
  <c r="O36" i="1"/>
  <c r="P36" i="1" s="1"/>
  <c r="O34" i="1"/>
  <c r="P34" i="1" s="1"/>
  <c r="O33" i="1"/>
  <c r="P33" i="1" s="1"/>
  <c r="O32" i="1"/>
  <c r="P32" i="1" s="1"/>
  <c r="O30" i="1"/>
  <c r="P30" i="1" s="1"/>
  <c r="O29" i="1"/>
  <c r="P29" i="1" s="1"/>
  <c r="O28" i="1"/>
  <c r="P28" i="1" s="1"/>
  <c r="O27" i="1"/>
  <c r="P27" i="1" s="1"/>
  <c r="O25" i="1"/>
  <c r="P25" i="1" s="1"/>
  <c r="O24" i="1"/>
  <c r="P24" i="1" s="1"/>
  <c r="O23" i="1"/>
  <c r="P23" i="1" s="1"/>
  <c r="O22" i="1"/>
  <c r="P22" i="1" s="1"/>
  <c r="O20" i="1"/>
  <c r="P20" i="1" s="1"/>
  <c r="O19" i="1"/>
  <c r="P19" i="1" s="1"/>
  <c r="O18" i="1"/>
  <c r="P18" i="1" s="1"/>
  <c r="O17" i="1"/>
  <c r="P17" i="1" s="1"/>
  <c r="O15" i="1"/>
  <c r="P15" i="1" s="1"/>
  <c r="O14" i="1"/>
  <c r="P14" i="1" s="1"/>
  <c r="O12" i="1"/>
  <c r="P12" i="1" s="1"/>
  <c r="O11" i="1"/>
  <c r="P11" i="1" s="1"/>
  <c r="O10" i="1"/>
  <c r="P10" i="1" s="1"/>
  <c r="O9" i="1"/>
  <c r="P9" i="1" s="1"/>
  <c r="K53" i="1"/>
  <c r="L53" i="1" s="1"/>
  <c r="K51" i="1"/>
  <c r="L51" i="1" s="1"/>
  <c r="K49" i="1"/>
  <c r="L49" i="1" s="1"/>
  <c r="K48" i="1"/>
  <c r="L48" i="1" s="1"/>
  <c r="K46" i="1"/>
  <c r="L46" i="1" s="1"/>
  <c r="K45" i="1"/>
  <c r="L45" i="1" s="1"/>
  <c r="K44" i="1"/>
  <c r="L44" i="1" s="1"/>
  <c r="K42" i="1"/>
  <c r="L42" i="1" s="1"/>
  <c r="K40" i="1"/>
  <c r="L40" i="1" s="1"/>
  <c r="K38" i="1"/>
  <c r="L38" i="1" s="1"/>
  <c r="K36" i="1"/>
  <c r="L36" i="1" s="1"/>
  <c r="K34" i="1"/>
  <c r="L34" i="1" s="1"/>
  <c r="K33" i="1"/>
  <c r="L33" i="1" s="1"/>
  <c r="K32" i="1"/>
  <c r="L32" i="1" s="1"/>
  <c r="K30" i="1"/>
  <c r="L30" i="1" s="1"/>
  <c r="K29" i="1"/>
  <c r="L29" i="1" s="1"/>
  <c r="K28" i="1"/>
  <c r="L28" i="1" s="1"/>
  <c r="K27" i="1"/>
  <c r="L27" i="1" s="1"/>
  <c r="K25" i="1"/>
  <c r="L25" i="1" s="1"/>
  <c r="K24" i="1"/>
  <c r="L24" i="1" s="1"/>
  <c r="K23" i="1"/>
  <c r="L23" i="1" s="1"/>
  <c r="K22" i="1"/>
  <c r="L22" i="1" s="1"/>
  <c r="K20" i="1"/>
  <c r="L20" i="1" s="1"/>
  <c r="K19" i="1"/>
  <c r="L19" i="1" s="1"/>
  <c r="K18" i="1"/>
  <c r="L18" i="1" s="1"/>
  <c r="K17" i="1"/>
  <c r="L17" i="1" s="1"/>
  <c r="K15" i="1"/>
  <c r="L15" i="1" s="1"/>
  <c r="K14" i="1"/>
  <c r="L14" i="1" s="1"/>
  <c r="K12" i="1"/>
  <c r="L12" i="1" s="1"/>
  <c r="K11" i="1"/>
  <c r="L11" i="1" s="1"/>
  <c r="K10" i="1"/>
  <c r="L10" i="1" s="1"/>
  <c r="K9" i="1"/>
  <c r="L9" i="1" s="1"/>
  <c r="G45" i="1"/>
  <c r="H45" i="1" s="1"/>
  <c r="G53" i="1"/>
  <c r="H53" i="1" s="1"/>
  <c r="G51" i="1"/>
  <c r="H51" i="1" s="1"/>
  <c r="G49" i="1"/>
  <c r="H49" i="1" s="1"/>
  <c r="G48" i="1"/>
  <c r="H48" i="1" s="1"/>
  <c r="G46" i="1"/>
  <c r="H46" i="1" s="1"/>
  <c r="G44" i="1"/>
  <c r="H44" i="1" s="1"/>
  <c r="G42" i="1"/>
  <c r="H42" i="1" s="1"/>
  <c r="G40" i="1"/>
  <c r="H40" i="1" s="1"/>
  <c r="G38" i="1"/>
  <c r="H38" i="1" s="1"/>
  <c r="G36" i="1"/>
  <c r="H36" i="1" s="1"/>
  <c r="G34" i="1"/>
  <c r="H34" i="1" s="1"/>
  <c r="G33" i="1"/>
  <c r="H33" i="1" s="1"/>
  <c r="G32" i="1"/>
  <c r="H32" i="1" s="1"/>
  <c r="G30" i="1"/>
  <c r="H30" i="1" s="1"/>
  <c r="G29" i="1"/>
  <c r="H29" i="1" s="1"/>
  <c r="G28" i="1"/>
  <c r="H28" i="1" s="1"/>
  <c r="G27" i="1"/>
  <c r="H27" i="1" s="1"/>
  <c r="G25" i="1"/>
  <c r="H25" i="1" s="1"/>
  <c r="G24" i="1"/>
  <c r="H24" i="1" s="1"/>
  <c r="G23" i="1"/>
  <c r="H23" i="1" s="1"/>
  <c r="G22" i="1"/>
  <c r="H22" i="1" s="1"/>
  <c r="G20" i="1"/>
  <c r="H20" i="1" s="1"/>
  <c r="G19" i="1"/>
  <c r="H19" i="1" s="1"/>
  <c r="G18" i="1"/>
  <c r="H18" i="1" s="1"/>
  <c r="G17" i="1"/>
  <c r="H17" i="1" s="1"/>
  <c r="G15" i="1"/>
  <c r="H15" i="1" s="1"/>
  <c r="G14" i="1"/>
  <c r="H14" i="1" s="1"/>
  <c r="G12" i="1"/>
  <c r="H12" i="1" s="1"/>
  <c r="G11" i="1"/>
  <c r="H11" i="1" s="1"/>
  <c r="G10" i="1"/>
  <c r="H10" i="1" s="1"/>
  <c r="G9" i="1"/>
  <c r="H9" i="1" s="1"/>
  <c r="H54" i="1" l="1"/>
  <c r="H59" i="1" s="1"/>
  <c r="P54" i="1" l="1"/>
  <c r="P59" i="1" s="1"/>
  <c r="L54" i="1"/>
  <c r="L59" i="1" l="1"/>
  <c r="K61" i="1" s="1"/>
</calcChain>
</file>

<file path=xl/sharedStrings.xml><?xml version="1.0" encoding="utf-8"?>
<sst xmlns="http://schemas.openxmlformats.org/spreadsheetml/2006/main" count="126" uniqueCount="80">
  <si>
    <t>PREFIX &amp; COLOR</t>
  </si>
  <si>
    <t>JURISTICTION CODE &amp; COLOR</t>
  </si>
  <si>
    <t>DISTRICT</t>
  </si>
  <si>
    <t>CIVIL / KRAFT</t>
  </si>
  <si>
    <t>CIV/GREEN</t>
  </si>
  <si>
    <t>BARSTOW</t>
  </si>
  <si>
    <t>MORONGO</t>
  </si>
  <si>
    <t>303/CIVIL</t>
  </si>
  <si>
    <t>VICTORVILLE</t>
  </si>
  <si>
    <t>CHILD SUPPORT / KRAFT</t>
  </si>
  <si>
    <t>CS/YELLOW</t>
  </si>
  <si>
    <t>SB CHILD SUPPORT</t>
  </si>
  <si>
    <t>FAMILY LAW / KRAFT</t>
  </si>
  <si>
    <t>FAM/TEAL</t>
  </si>
  <si>
    <t>SAN BERNARDINO</t>
  </si>
  <si>
    <t>FELONY / KRAFT</t>
  </si>
  <si>
    <t>FMB / RED</t>
  </si>
  <si>
    <t>FSB / RED</t>
  </si>
  <si>
    <t>FWV / RED</t>
  </si>
  <si>
    <t>RS / YELLOW</t>
  </si>
  <si>
    <t>RANCHO CUCAMONGA</t>
  </si>
  <si>
    <t>FVI / RED</t>
  </si>
  <si>
    <t>MISDEMEANOR / WHITE</t>
  </si>
  <si>
    <t>MMB / NO COLOR</t>
  </si>
  <si>
    <t>MSB / NO COLOR</t>
  </si>
  <si>
    <t>MWV / NO COLOR</t>
  </si>
  <si>
    <t>MVI / NO COLOR</t>
  </si>
  <si>
    <t>FONTANA</t>
  </si>
  <si>
    <t>WRIT OF HABEAS CORPUS / ORANGE</t>
  </si>
  <si>
    <t>WHC / BLACK</t>
  </si>
  <si>
    <t>AB 109 / KRAFT</t>
  </si>
  <si>
    <t>CJR / LIGHT BLUE</t>
  </si>
  <si>
    <t>PAROLE VIOLATION / PURPLE</t>
  </si>
  <si>
    <t>PAR/ PURPLE</t>
  </si>
  <si>
    <t>JUVENILE COURT / KRAFT</t>
  </si>
  <si>
    <t>J / NO COLOR</t>
  </si>
  <si>
    <t>JUVENILE COURT</t>
  </si>
  <si>
    <t>ADOPTION - FOLDER ONLY NO LABEL / KRAFT</t>
  </si>
  <si>
    <t>APPEALS - FOLDER ONLY NO LABEL / KRAFT</t>
  </si>
  <si>
    <t>ACIAS</t>
  </si>
  <si>
    <t>ACRAS</t>
  </si>
  <si>
    <t>JUVENILE BLANKS - FOLDER ONLY NO LABEL / KRAFT</t>
  </si>
  <si>
    <t>J</t>
  </si>
  <si>
    <t>"STANDARD" BLANKS - FOLDER ONLY NO LABEL / KRAFT</t>
  </si>
  <si>
    <t>UNIVERSAL</t>
  </si>
  <si>
    <t>EXTENDED COST PER FOLDER</t>
  </si>
  <si>
    <t>PRICE PER FOLDER</t>
  </si>
  <si>
    <t>FREIGHT COST PER FOLDER</t>
  </si>
  <si>
    <t>TOTAL COST PER FOLDER</t>
  </si>
  <si>
    <t>Proposer:</t>
  </si>
  <si>
    <t>Proposer contact information:</t>
  </si>
  <si>
    <t>SUB-TOTAL:</t>
  </si>
  <si>
    <t>ART WORK CHARGE - ONE TIME:</t>
  </si>
  <si>
    <t>MACHINE DIE CHARGE - ONE TIME:</t>
  </si>
  <si>
    <t>ONLINE PLATE CHARGES - ONE TIME:</t>
  </si>
  <si>
    <t>OFFLINE PLATE CHARGES - ONE TIME:</t>
  </si>
  <si>
    <t>INITIAL ONE-YEAR TERM</t>
  </si>
  <si>
    <t>OPTIONAL SECOND ONE-YEAR TERM</t>
  </si>
  <si>
    <t>OPTIONAL THIRD ONE-YEAR TERM</t>
  </si>
  <si>
    <t>TOTAL FOR YEAR 1:</t>
  </si>
  <si>
    <t>TOTAL FOR YEAR 2:</t>
  </si>
  <si>
    <t>TOTAL FOR YEAR 3:</t>
  </si>
  <si>
    <t>TOTAL BID FOR ALL THREE YEARS:</t>
  </si>
  <si>
    <t>ESTIMATED ANNUAL QUANTITY</t>
  </si>
  <si>
    <t>Exhibit C: Cost Worksheet</t>
  </si>
  <si>
    <t>IFB 21-27 COURT CASE FILE FOLDERS</t>
  </si>
  <si>
    <t>BA / DARK BLUE</t>
  </si>
  <si>
    <t>MB / LIGHT BLUE</t>
  </si>
  <si>
    <t>SB / RED</t>
  </si>
  <si>
    <t>VI / ORANGE</t>
  </si>
  <si>
    <t>BA / ORANGE</t>
  </si>
  <si>
    <t>BARSTOW CHILD SUPPORT</t>
  </si>
  <si>
    <t>LANDLORD TENENT / MANILA</t>
  </si>
  <si>
    <t>LLT / TAN</t>
  </si>
  <si>
    <t>VA / PINK</t>
  </si>
  <si>
    <t xml:space="preserve"> / YELLOW</t>
  </si>
  <si>
    <t>ADOMB</t>
  </si>
  <si>
    <t>ADOSB</t>
  </si>
  <si>
    <t>ADOBA</t>
  </si>
  <si>
    <t>*Note: estimated annual quantites are based on historical usage. The Court makes no minimum or maximum guarantee of the number of folders to be ordered. The Court typically orders $5,000-$20,000 at a time. Freight per folder must be calculated as Free on Board Destination Freight Prepaid to the Court’s Distribution Center located at 770 South Gifford Street, San Bernardino, CA 92408. Delivery will be outside and there is no dock - a liftgate and pallet jack will be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</si>
</sst>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quot;$&quot;#,##0.00"/>
    <numFmt numFmtId="165" formatCode="&quot;$&quot;#,##0.0000"/>
  </numFmts>
  <fonts count="11" x14ac:knownFonts="1">
    <font>
      <sz val="10"/>
      <color theme="1"/>
      <name val="Calibri"/>
      <family val="2"/>
    </font>
    <font>
      <b/>
      <sz val="12"/>
      <color rgb="FF000000"/>
      <name val="Times New Roman"/>
      <family val="1"/>
    </font>
    <font>
      <sz val="12"/>
      <color rgb="FF000000"/>
      <name val="Times New Roman"/>
      <family val="1"/>
    </font>
    <font>
      <sz val="11"/>
      <color theme="1"/>
      <name val="Calibri"/>
      <family val="2"/>
      <scheme val="minor"/>
    </font>
    <font>
      <sz val="12"/>
      <color theme="1"/>
      <name val="Times New Roman"/>
      <family val="1"/>
    </font>
    <font>
      <b/>
      <sz val="12"/>
      <color theme="1"/>
      <name val="Times New Roman"/>
      <family val="1"/>
    </font>
    <font>
      <b/>
      <sz val="12"/>
      <color rgb="FF0000FF"/>
      <name val="Times New Roman"/>
      <family val="1"/>
    </font>
    <font>
      <b/>
      <sz val="12"/>
      <name val="Times New Roman"/>
      <family val="1"/>
    </font>
    <font>
      <b/>
      <sz val="10"/>
      <color rgb="FF0000FF"/>
      <name val="Times New Roman"/>
      <family val="1"/>
    </font>
    <font>
      <b/>
      <sz val="10.5"/>
      <color rgb="FF0000FF"/>
      <name val="Times New Roman"/>
      <family val="1"/>
    </font>
    <font>
      <sz val="12"/>
      <color rgb="FFFF0000"/>
      <name val="Times New Roman"/>
      <family val="1"/>
    </font>
  </fonts>
  <fills count="4">
    <fill>
      <patternFill patternType="none"/>
    </fill>
    <fill>
      <patternFill patternType="gray125"/>
    </fill>
    <fill>
      <patternFill patternType="solid">
        <fgColor rgb="FFD9D9D9"/>
        <bgColor indexed="64"/>
      </patternFill>
    </fill>
    <fill>
      <patternFill patternType="solid">
        <fgColor theme="0" tint="-0.149967955565050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diagonal/>
    </border>
    <border>
      <left/>
      <right style="medium">
        <color indexed="64"/>
      </right>
      <top/>
      <bottom/>
      <diagonal/>
    </border>
    <border>
      <left/>
      <right/>
      <top style="thin">
        <color indexed="64"/>
      </top>
      <bottom style="double">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s>
  <cellStyleXfs count="3">
    <xf numFmtId="0" fontId="0" fillId="0" borderId="0"/>
    <xf numFmtId="0" fontId="3" fillId="0" borderId="0"/>
    <xf numFmtId="44" fontId="3" fillId="0" borderId="0" applyFont="0" applyFill="0" applyBorder="0" applyAlignment="0" applyProtection="0"/>
  </cellStyleXfs>
  <cellXfs count="66">
    <xf numFmtId="0" fontId="0" fillId="0" borderId="0" xfId="0"/>
    <xf numFmtId="0" fontId="4" fillId="0" borderId="0" xfId="0" applyFont="1"/>
    <xf numFmtId="0" fontId="4" fillId="0" borderId="0" xfId="1" applyFont="1" applyAlignment="1" applyProtection="1">
      <alignment vertical="center"/>
    </xf>
    <xf numFmtId="0" fontId="6" fillId="0" borderId="0" xfId="1" applyFont="1" applyBorder="1" applyAlignment="1" applyProtection="1">
      <alignment horizontal="right" vertical="center"/>
    </xf>
    <xf numFmtId="0" fontId="6" fillId="0" borderId="0" xfId="1" applyFont="1" applyBorder="1" applyAlignment="1" applyProtection="1">
      <alignment horizontal="right" vertical="center" wrapText="1"/>
    </xf>
    <xf numFmtId="0" fontId="4" fillId="0" borderId="0" xfId="1" applyFont="1" applyAlignment="1" applyProtection="1">
      <alignment vertical="center" wrapText="1"/>
    </xf>
    <xf numFmtId="0" fontId="4" fillId="0" borderId="0" xfId="0" applyFont="1" applyAlignment="1">
      <alignment wrapText="1"/>
    </xf>
    <xf numFmtId="0" fontId="4" fillId="0" borderId="0" xfId="0" applyFont="1" applyProtection="1"/>
    <xf numFmtId="0" fontId="5" fillId="0" borderId="0" xfId="1" applyFont="1" applyBorder="1" applyAlignment="1" applyProtection="1">
      <alignment horizontal="left" vertical="center"/>
    </xf>
    <xf numFmtId="0" fontId="4" fillId="0" borderId="0" xfId="0" applyFont="1" applyAlignment="1" applyProtection="1">
      <alignment wrapText="1"/>
    </xf>
    <xf numFmtId="0" fontId="1" fillId="0" borderId="2"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1" fillId="0" borderId="3" xfId="0" applyFont="1" applyBorder="1" applyAlignment="1" applyProtection="1">
      <alignment horizontal="center" vertical="center"/>
    </xf>
    <xf numFmtId="0" fontId="1" fillId="0" borderId="4" xfId="0" applyFont="1" applyBorder="1" applyAlignment="1" applyProtection="1">
      <alignment horizontal="center" vertical="center" wrapText="1"/>
    </xf>
    <xf numFmtId="44" fontId="6" fillId="0" borderId="5" xfId="2" applyFont="1" applyFill="1" applyBorder="1" applyAlignment="1" applyProtection="1">
      <alignment horizontal="center" vertical="center" wrapText="1"/>
    </xf>
    <xf numFmtId="44" fontId="6" fillId="0" borderId="1" xfId="2" applyFont="1" applyFill="1" applyBorder="1" applyAlignment="1" applyProtection="1">
      <alignment horizontal="center" vertical="center" wrapText="1"/>
    </xf>
    <xf numFmtId="44" fontId="5" fillId="0" borderId="1" xfId="2"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1" fillId="2" borderId="5" xfId="0" applyFont="1" applyFill="1" applyBorder="1" applyAlignment="1" applyProtection="1">
      <alignment vertical="center" wrapText="1"/>
    </xf>
    <xf numFmtId="0" fontId="1" fillId="2" borderId="1" xfId="0" applyFont="1" applyFill="1" applyBorder="1" applyAlignment="1" applyProtection="1">
      <alignment vertical="center"/>
    </xf>
    <xf numFmtId="0" fontId="1" fillId="2" borderId="6" xfId="0" applyFont="1" applyFill="1" applyBorder="1" applyAlignment="1" applyProtection="1">
      <alignment horizontal="center" vertical="center"/>
    </xf>
    <xf numFmtId="44" fontId="5" fillId="3" borderId="5" xfId="2" applyFont="1" applyFill="1" applyBorder="1" applyAlignment="1" applyProtection="1">
      <alignment horizontal="center"/>
    </xf>
    <xf numFmtId="44" fontId="5" fillId="3" borderId="1" xfId="2" applyFont="1" applyFill="1" applyBorder="1" applyAlignment="1" applyProtection="1">
      <alignment horizontal="center"/>
    </xf>
    <xf numFmtId="44" fontId="5" fillId="3" borderId="6" xfId="2" applyFont="1" applyFill="1" applyBorder="1" applyAlignment="1" applyProtection="1">
      <alignment horizontal="center"/>
    </xf>
    <xf numFmtId="0" fontId="2" fillId="0" borderId="5" xfId="0" applyFont="1" applyBorder="1" applyAlignment="1" applyProtection="1">
      <alignment vertical="center" wrapText="1"/>
    </xf>
    <xf numFmtId="0" fontId="2" fillId="0" borderId="1" xfId="0" applyFont="1" applyBorder="1" applyAlignment="1" applyProtection="1">
      <alignment vertical="center"/>
    </xf>
    <xf numFmtId="0" fontId="2" fillId="0" borderId="6" xfId="0" applyFont="1" applyBorder="1" applyAlignment="1" applyProtection="1">
      <alignment horizontal="right" vertical="center"/>
    </xf>
    <xf numFmtId="165" fontId="4" fillId="0" borderId="1" xfId="2" applyNumberFormat="1" applyFont="1" applyBorder="1" applyProtection="1"/>
    <xf numFmtId="165" fontId="4" fillId="0" borderId="6" xfId="2" applyNumberFormat="1" applyFont="1" applyBorder="1" applyProtection="1"/>
    <xf numFmtId="3" fontId="2" fillId="0" borderId="6" xfId="0" applyNumberFormat="1" applyFont="1" applyBorder="1" applyAlignment="1" applyProtection="1">
      <alignment horizontal="right" vertical="center"/>
    </xf>
    <xf numFmtId="0" fontId="2" fillId="2" borderId="1" xfId="0" applyFont="1" applyFill="1" applyBorder="1" applyAlignment="1" applyProtection="1">
      <alignment vertical="center"/>
    </xf>
    <xf numFmtId="0" fontId="2" fillId="2" borderId="6" xfId="0" applyFont="1" applyFill="1" applyBorder="1" applyAlignment="1" applyProtection="1">
      <alignment horizontal="right" vertical="center"/>
    </xf>
    <xf numFmtId="44" fontId="4" fillId="3" borderId="5" xfId="2" applyFont="1" applyFill="1" applyBorder="1" applyProtection="1"/>
    <xf numFmtId="44" fontId="4" fillId="3" borderId="1" xfId="2" applyFont="1" applyFill="1" applyBorder="1" applyProtection="1"/>
    <xf numFmtId="44" fontId="4" fillId="3" borderId="6" xfId="2" applyFont="1" applyFill="1" applyBorder="1" applyProtection="1"/>
    <xf numFmtId="0" fontId="2" fillId="0" borderId="7" xfId="0" applyFont="1" applyBorder="1" applyAlignment="1" applyProtection="1">
      <alignment vertical="center" wrapText="1"/>
    </xf>
    <xf numFmtId="0" fontId="2" fillId="0" borderId="8" xfId="0" applyFont="1" applyBorder="1" applyAlignment="1" applyProtection="1">
      <alignment vertical="center"/>
    </xf>
    <xf numFmtId="3" fontId="2" fillId="0" borderId="9" xfId="0" applyNumberFormat="1" applyFont="1" applyBorder="1" applyAlignment="1" applyProtection="1">
      <alignment horizontal="right" vertical="center"/>
    </xf>
    <xf numFmtId="0" fontId="4" fillId="0" borderId="19" xfId="0" applyFont="1" applyBorder="1" applyProtection="1"/>
    <xf numFmtId="0" fontId="5" fillId="0" borderId="12" xfId="1" applyFont="1" applyFill="1" applyBorder="1" applyAlignment="1" applyProtection="1">
      <alignment horizontal="right"/>
    </xf>
    <xf numFmtId="164" fontId="5" fillId="0" borderId="13" xfId="0" applyNumberFormat="1" applyFont="1" applyBorder="1" applyProtection="1"/>
    <xf numFmtId="0" fontId="5" fillId="0" borderId="0" xfId="1" applyFont="1" applyBorder="1" applyAlignment="1" applyProtection="1">
      <alignment horizontal="right"/>
    </xf>
    <xf numFmtId="0" fontId="9" fillId="0" borderId="0" xfId="1" applyFont="1" applyBorder="1" applyAlignment="1" applyProtection="1">
      <alignment horizontal="right"/>
    </xf>
    <xf numFmtId="0" fontId="4" fillId="0" borderId="20" xfId="0" applyFont="1" applyBorder="1" applyProtection="1"/>
    <xf numFmtId="0" fontId="5" fillId="0" borderId="21" xfId="1" applyFont="1" applyFill="1" applyBorder="1" applyAlignment="1" applyProtection="1">
      <alignment horizontal="right"/>
    </xf>
    <xf numFmtId="164" fontId="5" fillId="0" borderId="10" xfId="0" applyNumberFormat="1" applyFont="1" applyBorder="1" applyProtection="1"/>
    <xf numFmtId="0" fontId="5" fillId="0" borderId="0" xfId="0" applyFont="1" applyAlignment="1" applyProtection="1">
      <alignment horizontal="right"/>
    </xf>
    <xf numFmtId="165" fontId="4" fillId="0" borderId="5" xfId="2" applyNumberFormat="1" applyFont="1" applyBorder="1" applyProtection="1">
      <protection locked="0"/>
    </xf>
    <xf numFmtId="165" fontId="4" fillId="0" borderId="1" xfId="2" applyNumberFormat="1" applyFont="1" applyBorder="1" applyProtection="1">
      <protection locked="0"/>
    </xf>
    <xf numFmtId="0" fontId="4" fillId="0" borderId="13" xfId="0" applyFont="1" applyBorder="1" applyProtection="1">
      <protection locked="0"/>
    </xf>
    <xf numFmtId="0" fontId="5" fillId="0" borderId="11" xfId="0" applyFont="1" applyBorder="1" applyAlignment="1" applyProtection="1">
      <alignment horizontal="center"/>
    </xf>
    <xf numFmtId="0" fontId="5" fillId="0" borderId="17" xfId="0" applyFont="1" applyBorder="1" applyAlignment="1" applyProtection="1">
      <alignment horizontal="center"/>
    </xf>
    <xf numFmtId="0" fontId="5" fillId="0" borderId="18" xfId="0" applyFont="1" applyBorder="1" applyAlignment="1" applyProtection="1">
      <alignment horizontal="center"/>
    </xf>
    <xf numFmtId="164" fontId="5" fillId="0" borderId="14" xfId="0" applyNumberFormat="1" applyFont="1" applyBorder="1" applyAlignment="1" applyProtection="1">
      <alignment horizontal="center"/>
    </xf>
    <xf numFmtId="0" fontId="5" fillId="0" borderId="0" xfId="1" applyFont="1" applyBorder="1" applyAlignment="1" applyProtection="1">
      <alignment horizontal="center" vertical="center"/>
    </xf>
    <xf numFmtId="0" fontId="7" fillId="0" borderId="0" xfId="1" applyFont="1" applyBorder="1" applyAlignment="1" applyProtection="1">
      <alignment horizontal="center" vertical="center"/>
    </xf>
    <xf numFmtId="0" fontId="5" fillId="0" borderId="16" xfId="1" applyFont="1" applyBorder="1" applyAlignment="1" applyProtection="1">
      <alignment horizontal="left" vertical="center"/>
      <protection locked="0"/>
    </xf>
    <xf numFmtId="0" fontId="5" fillId="0" borderId="15" xfId="1" applyFont="1" applyBorder="1" applyAlignment="1" applyProtection="1">
      <alignment horizontal="left" vertical="center"/>
      <protection locked="0"/>
    </xf>
    <xf numFmtId="0" fontId="10" fillId="0" borderId="22" xfId="0" applyFont="1" applyBorder="1" applyAlignment="1" applyProtection="1">
      <alignment horizontal="left" wrapText="1"/>
    </xf>
    <xf numFmtId="0" fontId="10" fillId="0" borderId="23" xfId="0" applyFont="1" applyBorder="1" applyAlignment="1" applyProtection="1">
      <alignment horizontal="left" wrapText="1"/>
    </xf>
    <xf numFmtId="0" fontId="10" fillId="0" borderId="0" xfId="0" applyFont="1" applyBorder="1" applyAlignment="1" applyProtection="1">
      <alignment horizontal="left" wrapText="1"/>
    </xf>
    <xf numFmtId="0" fontId="10" fillId="0" borderId="13" xfId="0" applyFont="1" applyBorder="1" applyAlignment="1" applyProtection="1">
      <alignment horizontal="left" wrapText="1"/>
    </xf>
    <xf numFmtId="0" fontId="4" fillId="0" borderId="19" xfId="0" applyFont="1" applyBorder="1" applyProtection="1">
      <protection locked="0"/>
    </xf>
    <xf numFmtId="0" fontId="5" fillId="0" borderId="0" xfId="1" applyFont="1" applyBorder="1" applyAlignment="1" applyProtection="1">
      <alignment horizontal="right"/>
      <protection locked="0"/>
    </xf>
    <xf numFmtId="0" fontId="8" fillId="0" borderId="0" xfId="1" applyFont="1" applyBorder="1" applyAlignment="1" applyProtection="1">
      <alignment horizontal="right"/>
      <protection locked="0"/>
    </xf>
    <xf numFmtId="0" fontId="4" fillId="0" borderId="13" xfId="0" applyFont="1" applyBorder="1" applyAlignment="1" applyProtection="1">
      <alignment horizontal="right"/>
      <protection locked="0"/>
    </xf>
  </cellXfs>
  <cellStyles count="3">
    <cellStyle name="Currency 2" xfId="2"/>
    <cellStyle name="Normal" xfId="0" builtinId="0"/>
    <cellStyle name="Normal 2"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2"/>
  <sheetViews>
    <sheetView tabSelected="1" zoomScale="90" zoomScaleNormal="90" workbookViewId="0">
      <selection activeCell="N64" sqref="N64"/>
    </sheetView>
  </sheetViews>
  <sheetFormatPr defaultColWidth="9.140625" defaultRowHeight="15.75" x14ac:dyDescent="0.25"/>
  <cols>
    <col min="1" max="1" width="43.28515625" style="6" customWidth="1"/>
    <col min="2" max="2" width="18.85546875" style="1" customWidth="1"/>
    <col min="3" max="3" width="26.5703125" style="1" bestFit="1" customWidth="1"/>
    <col min="4" max="4" width="15.140625" style="1" customWidth="1"/>
    <col min="5" max="16" width="14.28515625" style="1" customWidth="1"/>
    <col min="17" max="16384" width="9.140625" style="1"/>
  </cols>
  <sheetData>
    <row r="1" spans="1:16" x14ac:dyDescent="0.25">
      <c r="A1" s="54" t="s">
        <v>65</v>
      </c>
      <c r="B1" s="54"/>
      <c r="C1" s="54"/>
      <c r="D1" s="54"/>
      <c r="E1" s="54"/>
      <c r="F1" s="54"/>
      <c r="G1" s="54"/>
      <c r="H1" s="54"/>
      <c r="I1" s="54"/>
      <c r="J1" s="54"/>
      <c r="K1" s="54"/>
      <c r="L1" s="54"/>
      <c r="M1" s="54"/>
      <c r="N1" s="54"/>
      <c r="O1" s="54"/>
      <c r="P1" s="54"/>
    </row>
    <row r="2" spans="1:16" x14ac:dyDescent="0.25">
      <c r="A2" s="55" t="s">
        <v>64</v>
      </c>
      <c r="B2" s="55"/>
      <c r="C2" s="55"/>
      <c r="D2" s="55"/>
      <c r="E2" s="55"/>
      <c r="F2" s="55"/>
      <c r="G2" s="55"/>
      <c r="H2" s="55"/>
      <c r="I2" s="55"/>
      <c r="J2" s="55"/>
      <c r="K2" s="55"/>
      <c r="L2" s="55"/>
      <c r="M2" s="55"/>
      <c r="N2" s="55"/>
      <c r="O2" s="55"/>
      <c r="P2" s="55"/>
    </row>
    <row r="3" spans="1:16" x14ac:dyDescent="0.25">
      <c r="A3" s="4" t="s">
        <v>49</v>
      </c>
      <c r="B3" s="56"/>
      <c r="C3" s="56"/>
      <c r="D3" s="56"/>
      <c r="E3" s="2"/>
      <c r="F3" s="2"/>
      <c r="G3" s="2"/>
      <c r="H3" s="2"/>
      <c r="I3" s="2"/>
      <c r="J3" s="2"/>
      <c r="K3" s="2"/>
      <c r="L3" s="2"/>
      <c r="M3" s="2"/>
      <c r="N3" s="2"/>
      <c r="O3" s="2"/>
      <c r="P3" s="7"/>
    </row>
    <row r="4" spans="1:16" x14ac:dyDescent="0.25">
      <c r="A4" s="4" t="s">
        <v>50</v>
      </c>
      <c r="B4" s="57"/>
      <c r="C4" s="57"/>
      <c r="D4" s="57"/>
      <c r="E4" s="2"/>
      <c r="F4" s="2"/>
      <c r="G4" s="2"/>
      <c r="H4" s="2"/>
      <c r="I4" s="2"/>
      <c r="J4" s="2"/>
      <c r="K4" s="2"/>
      <c r="L4" s="2"/>
      <c r="M4" s="2"/>
      <c r="N4" s="2"/>
      <c r="O4" s="2"/>
      <c r="P4" s="7"/>
    </row>
    <row r="5" spans="1:16" ht="16.5" thickBot="1" x14ac:dyDescent="0.3">
      <c r="A5" s="5"/>
      <c r="B5" s="3"/>
      <c r="C5" s="8"/>
      <c r="D5" s="8"/>
      <c r="E5" s="8"/>
      <c r="F5" s="2"/>
      <c r="G5" s="2"/>
      <c r="H5" s="2"/>
      <c r="I5" s="8"/>
      <c r="J5" s="2"/>
      <c r="K5" s="2"/>
      <c r="L5" s="2"/>
      <c r="M5" s="8"/>
      <c r="N5" s="2"/>
      <c r="O5" s="2"/>
      <c r="P5" s="2"/>
    </row>
    <row r="6" spans="1:16" ht="16.5" thickBot="1" x14ac:dyDescent="0.3">
      <c r="A6" s="9"/>
      <c r="B6" s="7"/>
      <c r="C6" s="7"/>
      <c r="D6" s="7"/>
      <c r="E6" s="50" t="s">
        <v>56</v>
      </c>
      <c r="F6" s="51"/>
      <c r="G6" s="51"/>
      <c r="H6" s="52"/>
      <c r="I6" s="50" t="s">
        <v>57</v>
      </c>
      <c r="J6" s="51"/>
      <c r="K6" s="51"/>
      <c r="L6" s="52"/>
      <c r="M6" s="50" t="s">
        <v>58</v>
      </c>
      <c r="N6" s="51"/>
      <c r="O6" s="51"/>
      <c r="P6" s="52"/>
    </row>
    <row r="7" spans="1:16" ht="47.25" x14ac:dyDescent="0.25">
      <c r="A7" s="10" t="s">
        <v>0</v>
      </c>
      <c r="B7" s="11" t="s">
        <v>1</v>
      </c>
      <c r="C7" s="12" t="s">
        <v>2</v>
      </c>
      <c r="D7" s="13" t="s">
        <v>63</v>
      </c>
      <c r="E7" s="14" t="s">
        <v>46</v>
      </c>
      <c r="F7" s="15" t="s">
        <v>47</v>
      </c>
      <c r="G7" s="16" t="s">
        <v>48</v>
      </c>
      <c r="H7" s="17" t="s">
        <v>45</v>
      </c>
      <c r="I7" s="14" t="s">
        <v>46</v>
      </c>
      <c r="J7" s="15" t="s">
        <v>47</v>
      </c>
      <c r="K7" s="16" t="s">
        <v>48</v>
      </c>
      <c r="L7" s="17" t="s">
        <v>45</v>
      </c>
      <c r="M7" s="14" t="s">
        <v>46</v>
      </c>
      <c r="N7" s="15" t="s">
        <v>47</v>
      </c>
      <c r="O7" s="16" t="s">
        <v>48</v>
      </c>
      <c r="P7" s="17" t="s">
        <v>45</v>
      </c>
    </row>
    <row r="8" spans="1:16" x14ac:dyDescent="0.25">
      <c r="A8" s="18" t="s">
        <v>3</v>
      </c>
      <c r="B8" s="19"/>
      <c r="C8" s="19"/>
      <c r="D8" s="20"/>
      <c r="E8" s="21"/>
      <c r="F8" s="22"/>
      <c r="G8" s="22"/>
      <c r="H8" s="23"/>
      <c r="I8" s="21"/>
      <c r="J8" s="22"/>
      <c r="K8" s="22"/>
      <c r="L8" s="23"/>
      <c r="M8" s="21"/>
      <c r="N8" s="22"/>
      <c r="O8" s="22"/>
      <c r="P8" s="23"/>
    </row>
    <row r="9" spans="1:16" x14ac:dyDescent="0.25">
      <c r="A9" s="24" t="s">
        <v>4</v>
      </c>
      <c r="B9" s="25" t="s">
        <v>66</v>
      </c>
      <c r="C9" s="25" t="s">
        <v>5</v>
      </c>
      <c r="D9" s="26">
        <v>750</v>
      </c>
      <c r="E9" s="47"/>
      <c r="F9" s="48"/>
      <c r="G9" s="27">
        <f>E9+F9</f>
        <v>0</v>
      </c>
      <c r="H9" s="28">
        <f>D9*G9</f>
        <v>0</v>
      </c>
      <c r="I9" s="47"/>
      <c r="J9" s="48"/>
      <c r="K9" s="27">
        <f>I9+J9</f>
        <v>0</v>
      </c>
      <c r="L9" s="28">
        <f>D9*K9</f>
        <v>0</v>
      </c>
      <c r="M9" s="47"/>
      <c r="N9" s="48"/>
      <c r="O9" s="27">
        <f>M9+N9</f>
        <v>0</v>
      </c>
      <c r="P9" s="28">
        <f>D9*O9</f>
        <v>0</v>
      </c>
    </row>
    <row r="10" spans="1:16" x14ac:dyDescent="0.25">
      <c r="A10" s="24"/>
      <c r="B10" s="25" t="s">
        <v>67</v>
      </c>
      <c r="C10" s="25" t="s">
        <v>6</v>
      </c>
      <c r="D10" s="26">
        <v>500</v>
      </c>
      <c r="E10" s="47"/>
      <c r="F10" s="48"/>
      <c r="G10" s="27">
        <f t="shared" ref="G10:G12" si="0">E10+F10</f>
        <v>0</v>
      </c>
      <c r="H10" s="28">
        <f t="shared" ref="H10:H12" si="1">D10*G10</f>
        <v>0</v>
      </c>
      <c r="I10" s="47"/>
      <c r="J10" s="48"/>
      <c r="K10" s="27">
        <f t="shared" ref="K10:K12" si="2">I10+J10</f>
        <v>0</v>
      </c>
      <c r="L10" s="28">
        <f t="shared" ref="L10:L12" si="3">D10*K10</f>
        <v>0</v>
      </c>
      <c r="M10" s="47"/>
      <c r="N10" s="48"/>
      <c r="O10" s="27">
        <f t="shared" ref="O10:O12" si="4">M10+N10</f>
        <v>0</v>
      </c>
      <c r="P10" s="28">
        <f t="shared" ref="P10:P12" si="5">D10*O10</f>
        <v>0</v>
      </c>
    </row>
    <row r="11" spans="1:16" x14ac:dyDescent="0.25">
      <c r="A11" s="24"/>
      <c r="B11" s="25" t="s">
        <v>68</v>
      </c>
      <c r="C11" s="25" t="s">
        <v>7</v>
      </c>
      <c r="D11" s="29">
        <v>40000</v>
      </c>
      <c r="E11" s="47"/>
      <c r="F11" s="48"/>
      <c r="G11" s="27">
        <f t="shared" si="0"/>
        <v>0</v>
      </c>
      <c r="H11" s="28">
        <f t="shared" si="1"/>
        <v>0</v>
      </c>
      <c r="I11" s="47"/>
      <c r="J11" s="48"/>
      <c r="K11" s="27">
        <f t="shared" si="2"/>
        <v>0</v>
      </c>
      <c r="L11" s="28">
        <f t="shared" si="3"/>
        <v>0</v>
      </c>
      <c r="M11" s="47"/>
      <c r="N11" s="48"/>
      <c r="O11" s="27">
        <f t="shared" si="4"/>
        <v>0</v>
      </c>
      <c r="P11" s="28">
        <f t="shared" si="5"/>
        <v>0</v>
      </c>
    </row>
    <row r="12" spans="1:16" x14ac:dyDescent="0.25">
      <c r="A12" s="24"/>
      <c r="B12" s="25" t="s">
        <v>69</v>
      </c>
      <c r="C12" s="25" t="s">
        <v>8</v>
      </c>
      <c r="D12" s="26">
        <v>0</v>
      </c>
      <c r="E12" s="47"/>
      <c r="F12" s="48"/>
      <c r="G12" s="27">
        <f t="shared" si="0"/>
        <v>0</v>
      </c>
      <c r="H12" s="28">
        <f t="shared" si="1"/>
        <v>0</v>
      </c>
      <c r="I12" s="47"/>
      <c r="J12" s="48"/>
      <c r="K12" s="27">
        <f t="shared" si="2"/>
        <v>0</v>
      </c>
      <c r="L12" s="28">
        <f t="shared" si="3"/>
        <v>0</v>
      </c>
      <c r="M12" s="47"/>
      <c r="N12" s="48"/>
      <c r="O12" s="27">
        <f t="shared" si="4"/>
        <v>0</v>
      </c>
      <c r="P12" s="28">
        <f t="shared" si="5"/>
        <v>0</v>
      </c>
    </row>
    <row r="13" spans="1:16" x14ac:dyDescent="0.25">
      <c r="A13" s="18" t="s">
        <v>9</v>
      </c>
      <c r="B13" s="30"/>
      <c r="C13" s="30"/>
      <c r="D13" s="31"/>
      <c r="E13" s="32"/>
      <c r="F13" s="33"/>
      <c r="G13" s="33"/>
      <c r="H13" s="34"/>
      <c r="I13" s="32"/>
      <c r="J13" s="33"/>
      <c r="K13" s="33"/>
      <c r="L13" s="34"/>
      <c r="M13" s="32"/>
      <c r="N13" s="33"/>
      <c r="O13" s="33"/>
      <c r="P13" s="34"/>
    </row>
    <row r="14" spans="1:16" x14ac:dyDescent="0.25">
      <c r="A14" s="24" t="s">
        <v>10</v>
      </c>
      <c r="B14" s="25" t="s">
        <v>68</v>
      </c>
      <c r="C14" s="25" t="s">
        <v>11</v>
      </c>
      <c r="D14" s="29">
        <v>7000</v>
      </c>
      <c r="E14" s="47"/>
      <c r="F14" s="48"/>
      <c r="G14" s="27">
        <f t="shared" ref="G14:G15" si="6">E14+F14</f>
        <v>0</v>
      </c>
      <c r="H14" s="28">
        <f t="shared" ref="H14:H15" si="7">D14*G14</f>
        <v>0</v>
      </c>
      <c r="I14" s="47"/>
      <c r="J14" s="48"/>
      <c r="K14" s="27">
        <f t="shared" ref="K14:K15" si="8">I14+J14</f>
        <v>0</v>
      </c>
      <c r="L14" s="28">
        <f t="shared" ref="L14:L15" si="9">D14*K14</f>
        <v>0</v>
      </c>
      <c r="M14" s="47"/>
      <c r="N14" s="48"/>
      <c r="O14" s="27">
        <f t="shared" ref="O14:O15" si="10">M14+N14</f>
        <v>0</v>
      </c>
      <c r="P14" s="28">
        <f t="shared" ref="P14:P15" si="11">D14*O14</f>
        <v>0</v>
      </c>
    </row>
    <row r="15" spans="1:16" x14ac:dyDescent="0.25">
      <c r="A15" s="24" t="s">
        <v>10</v>
      </c>
      <c r="B15" s="25" t="s">
        <v>70</v>
      </c>
      <c r="C15" s="25" t="s">
        <v>71</v>
      </c>
      <c r="D15" s="29">
        <v>3500</v>
      </c>
      <c r="E15" s="47"/>
      <c r="F15" s="48"/>
      <c r="G15" s="27">
        <f t="shared" si="6"/>
        <v>0</v>
      </c>
      <c r="H15" s="28">
        <f t="shared" si="7"/>
        <v>0</v>
      </c>
      <c r="I15" s="47"/>
      <c r="J15" s="48"/>
      <c r="K15" s="27">
        <f t="shared" si="8"/>
        <v>0</v>
      </c>
      <c r="L15" s="28">
        <f t="shared" si="9"/>
        <v>0</v>
      </c>
      <c r="M15" s="47"/>
      <c r="N15" s="48"/>
      <c r="O15" s="27">
        <f t="shared" si="10"/>
        <v>0</v>
      </c>
      <c r="P15" s="28">
        <f t="shared" si="11"/>
        <v>0</v>
      </c>
    </row>
    <row r="16" spans="1:16" x14ac:dyDescent="0.25">
      <c r="A16" s="18" t="s">
        <v>12</v>
      </c>
      <c r="B16" s="30"/>
      <c r="C16" s="30"/>
      <c r="D16" s="31"/>
      <c r="E16" s="32"/>
      <c r="F16" s="33"/>
      <c r="G16" s="33"/>
      <c r="H16" s="34"/>
      <c r="I16" s="32"/>
      <c r="J16" s="33"/>
      <c r="K16" s="33"/>
      <c r="L16" s="34"/>
      <c r="M16" s="32"/>
      <c r="N16" s="33"/>
      <c r="O16" s="33"/>
      <c r="P16" s="34"/>
    </row>
    <row r="17" spans="1:16" x14ac:dyDescent="0.25">
      <c r="A17" s="24" t="s">
        <v>13</v>
      </c>
      <c r="B17" s="25" t="s">
        <v>66</v>
      </c>
      <c r="C17" s="25" t="s">
        <v>5</v>
      </c>
      <c r="D17" s="29">
        <v>3000</v>
      </c>
      <c r="E17" s="47"/>
      <c r="F17" s="48"/>
      <c r="G17" s="27">
        <f t="shared" ref="G17:G20" si="12">E17+F17</f>
        <v>0</v>
      </c>
      <c r="H17" s="28">
        <f t="shared" ref="H17:H20" si="13">D17*G17</f>
        <v>0</v>
      </c>
      <c r="I17" s="47"/>
      <c r="J17" s="48"/>
      <c r="K17" s="27">
        <f t="shared" ref="K17:K20" si="14">I17+J17</f>
        <v>0</v>
      </c>
      <c r="L17" s="28">
        <f t="shared" ref="L17:L20" si="15">D17*K17</f>
        <v>0</v>
      </c>
      <c r="M17" s="47"/>
      <c r="N17" s="48"/>
      <c r="O17" s="27">
        <f t="shared" ref="O17:O20" si="16">M17+N17</f>
        <v>0</v>
      </c>
      <c r="P17" s="28">
        <f t="shared" ref="P17:P20" si="17">D17*O17</f>
        <v>0</v>
      </c>
    </row>
    <row r="18" spans="1:16" x14ac:dyDescent="0.25">
      <c r="A18" s="24"/>
      <c r="B18" s="25" t="s">
        <v>67</v>
      </c>
      <c r="C18" s="25" t="s">
        <v>6</v>
      </c>
      <c r="D18" s="29">
        <v>1000</v>
      </c>
      <c r="E18" s="47"/>
      <c r="F18" s="48"/>
      <c r="G18" s="27">
        <f t="shared" si="12"/>
        <v>0</v>
      </c>
      <c r="H18" s="28">
        <f t="shared" si="13"/>
        <v>0</v>
      </c>
      <c r="I18" s="47"/>
      <c r="J18" s="48"/>
      <c r="K18" s="27">
        <f t="shared" si="14"/>
        <v>0</v>
      </c>
      <c r="L18" s="28">
        <f t="shared" si="15"/>
        <v>0</v>
      </c>
      <c r="M18" s="47"/>
      <c r="N18" s="48"/>
      <c r="O18" s="27">
        <f t="shared" si="16"/>
        <v>0</v>
      </c>
      <c r="P18" s="28">
        <f t="shared" si="17"/>
        <v>0</v>
      </c>
    </row>
    <row r="19" spans="1:16" x14ac:dyDescent="0.25">
      <c r="A19" s="24"/>
      <c r="B19" s="25" t="s">
        <v>68</v>
      </c>
      <c r="C19" s="25" t="s">
        <v>14</v>
      </c>
      <c r="D19" s="29">
        <v>7000</v>
      </c>
      <c r="E19" s="47"/>
      <c r="F19" s="48"/>
      <c r="G19" s="27">
        <f t="shared" si="12"/>
        <v>0</v>
      </c>
      <c r="H19" s="28">
        <f t="shared" si="13"/>
        <v>0</v>
      </c>
      <c r="I19" s="47"/>
      <c r="J19" s="48"/>
      <c r="K19" s="27">
        <f t="shared" si="14"/>
        <v>0</v>
      </c>
      <c r="L19" s="28">
        <f t="shared" si="15"/>
        <v>0</v>
      </c>
      <c r="M19" s="47"/>
      <c r="N19" s="48"/>
      <c r="O19" s="27">
        <f t="shared" si="16"/>
        <v>0</v>
      </c>
      <c r="P19" s="28">
        <f t="shared" si="17"/>
        <v>0</v>
      </c>
    </row>
    <row r="20" spans="1:16" x14ac:dyDescent="0.25">
      <c r="A20" s="24"/>
      <c r="B20" s="25" t="s">
        <v>69</v>
      </c>
      <c r="C20" s="25" t="s">
        <v>8</v>
      </c>
      <c r="D20" s="29">
        <v>0</v>
      </c>
      <c r="E20" s="47"/>
      <c r="F20" s="48"/>
      <c r="G20" s="27">
        <f t="shared" si="12"/>
        <v>0</v>
      </c>
      <c r="H20" s="28">
        <f t="shared" si="13"/>
        <v>0</v>
      </c>
      <c r="I20" s="47"/>
      <c r="J20" s="48"/>
      <c r="K20" s="27">
        <f t="shared" si="14"/>
        <v>0</v>
      </c>
      <c r="L20" s="28">
        <f t="shared" si="15"/>
        <v>0</v>
      </c>
      <c r="M20" s="47"/>
      <c r="N20" s="48"/>
      <c r="O20" s="27">
        <f t="shared" si="16"/>
        <v>0</v>
      </c>
      <c r="P20" s="28">
        <f t="shared" si="17"/>
        <v>0</v>
      </c>
    </row>
    <row r="21" spans="1:16" x14ac:dyDescent="0.25">
      <c r="A21" s="18" t="s">
        <v>15</v>
      </c>
      <c r="B21" s="30"/>
      <c r="C21" s="30"/>
      <c r="D21" s="31"/>
      <c r="E21" s="32"/>
      <c r="F21" s="33"/>
      <c r="G21" s="33"/>
      <c r="H21" s="34"/>
      <c r="I21" s="32"/>
      <c r="J21" s="33"/>
      <c r="K21" s="33"/>
      <c r="L21" s="34"/>
      <c r="M21" s="32"/>
      <c r="N21" s="33"/>
      <c r="O21" s="33"/>
      <c r="P21" s="34"/>
    </row>
    <row r="22" spans="1:16" x14ac:dyDescent="0.25">
      <c r="A22" s="24" t="s">
        <v>16</v>
      </c>
      <c r="B22" s="25" t="s">
        <v>67</v>
      </c>
      <c r="C22" s="25" t="s">
        <v>6</v>
      </c>
      <c r="D22" s="29">
        <v>1000</v>
      </c>
      <c r="E22" s="47"/>
      <c r="F22" s="48"/>
      <c r="G22" s="27">
        <f t="shared" ref="G22:G25" si="18">E22+F22</f>
        <v>0</v>
      </c>
      <c r="H22" s="28">
        <f t="shared" ref="H22:H25" si="19">D22*G22</f>
        <v>0</v>
      </c>
      <c r="I22" s="47"/>
      <c r="J22" s="48"/>
      <c r="K22" s="27">
        <f t="shared" ref="K22:K25" si="20">I22+J22</f>
        <v>0</v>
      </c>
      <c r="L22" s="28">
        <f t="shared" ref="L22:L25" si="21">D22*K22</f>
        <v>0</v>
      </c>
      <c r="M22" s="47"/>
      <c r="N22" s="48"/>
      <c r="O22" s="27">
        <f t="shared" ref="O22:O25" si="22">M22+N22</f>
        <v>0</v>
      </c>
      <c r="P22" s="28">
        <f t="shared" ref="P22:P25" si="23">D22*O22</f>
        <v>0</v>
      </c>
    </row>
    <row r="23" spans="1:16" x14ac:dyDescent="0.25">
      <c r="A23" s="24" t="s">
        <v>17</v>
      </c>
      <c r="B23" s="25" t="s">
        <v>68</v>
      </c>
      <c r="C23" s="25" t="s">
        <v>14</v>
      </c>
      <c r="D23" s="29">
        <v>6000</v>
      </c>
      <c r="E23" s="47"/>
      <c r="F23" s="48"/>
      <c r="G23" s="27">
        <f t="shared" si="18"/>
        <v>0</v>
      </c>
      <c r="H23" s="28">
        <f t="shared" si="19"/>
        <v>0</v>
      </c>
      <c r="I23" s="47"/>
      <c r="J23" s="48"/>
      <c r="K23" s="27">
        <f t="shared" si="20"/>
        <v>0</v>
      </c>
      <c r="L23" s="28">
        <f t="shared" si="21"/>
        <v>0</v>
      </c>
      <c r="M23" s="47"/>
      <c r="N23" s="48"/>
      <c r="O23" s="27">
        <f t="shared" si="22"/>
        <v>0</v>
      </c>
      <c r="P23" s="28">
        <f t="shared" si="23"/>
        <v>0</v>
      </c>
    </row>
    <row r="24" spans="1:16" x14ac:dyDescent="0.25">
      <c r="A24" s="24" t="s">
        <v>18</v>
      </c>
      <c r="B24" s="25" t="s">
        <v>19</v>
      </c>
      <c r="C24" s="25" t="s">
        <v>20</v>
      </c>
      <c r="D24" s="29">
        <v>6000</v>
      </c>
      <c r="E24" s="47"/>
      <c r="F24" s="48"/>
      <c r="G24" s="27">
        <f t="shared" si="18"/>
        <v>0</v>
      </c>
      <c r="H24" s="28">
        <f t="shared" si="19"/>
        <v>0</v>
      </c>
      <c r="I24" s="47"/>
      <c r="J24" s="48"/>
      <c r="K24" s="27">
        <f t="shared" si="20"/>
        <v>0</v>
      </c>
      <c r="L24" s="28">
        <f t="shared" si="21"/>
        <v>0</v>
      </c>
      <c r="M24" s="47"/>
      <c r="N24" s="48"/>
      <c r="O24" s="27">
        <f t="shared" si="22"/>
        <v>0</v>
      </c>
      <c r="P24" s="28">
        <f t="shared" si="23"/>
        <v>0</v>
      </c>
    </row>
    <row r="25" spans="1:16" x14ac:dyDescent="0.25">
      <c r="A25" s="24" t="s">
        <v>21</v>
      </c>
      <c r="B25" s="25" t="s">
        <v>69</v>
      </c>
      <c r="C25" s="25" t="s">
        <v>8</v>
      </c>
      <c r="D25" s="29">
        <v>4000</v>
      </c>
      <c r="E25" s="47"/>
      <c r="F25" s="48"/>
      <c r="G25" s="27">
        <f t="shared" si="18"/>
        <v>0</v>
      </c>
      <c r="H25" s="28">
        <f t="shared" si="19"/>
        <v>0</v>
      </c>
      <c r="I25" s="47"/>
      <c r="J25" s="48"/>
      <c r="K25" s="27">
        <f t="shared" si="20"/>
        <v>0</v>
      </c>
      <c r="L25" s="28">
        <f t="shared" si="21"/>
        <v>0</v>
      </c>
      <c r="M25" s="47"/>
      <c r="N25" s="48"/>
      <c r="O25" s="27">
        <f t="shared" si="22"/>
        <v>0</v>
      </c>
      <c r="P25" s="28">
        <f t="shared" si="23"/>
        <v>0</v>
      </c>
    </row>
    <row r="26" spans="1:16" x14ac:dyDescent="0.25">
      <c r="A26" s="18" t="s">
        <v>22</v>
      </c>
      <c r="B26" s="30"/>
      <c r="C26" s="30"/>
      <c r="D26" s="31"/>
      <c r="E26" s="32"/>
      <c r="F26" s="33"/>
      <c r="G26" s="33"/>
      <c r="H26" s="34"/>
      <c r="I26" s="32"/>
      <c r="J26" s="33"/>
      <c r="K26" s="33"/>
      <c r="L26" s="34"/>
      <c r="M26" s="32"/>
      <c r="N26" s="33"/>
      <c r="O26" s="33"/>
      <c r="P26" s="34"/>
    </row>
    <row r="27" spans="1:16" x14ac:dyDescent="0.25">
      <c r="A27" s="24" t="s">
        <v>23</v>
      </c>
      <c r="B27" s="25" t="s">
        <v>67</v>
      </c>
      <c r="C27" s="25" t="s">
        <v>6</v>
      </c>
      <c r="D27" s="29">
        <v>2000</v>
      </c>
      <c r="E27" s="47"/>
      <c r="F27" s="48"/>
      <c r="G27" s="27">
        <f t="shared" ref="G27:G30" si="24">E27+F27</f>
        <v>0</v>
      </c>
      <c r="H27" s="28">
        <f t="shared" ref="H27:H30" si="25">D27*G27</f>
        <v>0</v>
      </c>
      <c r="I27" s="47"/>
      <c r="J27" s="48"/>
      <c r="K27" s="27">
        <f t="shared" ref="K27:K30" si="26">I27+J27</f>
        <v>0</v>
      </c>
      <c r="L27" s="28">
        <f t="shared" ref="L27:L30" si="27">D27*K27</f>
        <v>0</v>
      </c>
      <c r="M27" s="47"/>
      <c r="N27" s="48"/>
      <c r="O27" s="27">
        <f t="shared" ref="O27:O30" si="28">M27+N27</f>
        <v>0</v>
      </c>
      <c r="P27" s="28">
        <f t="shared" ref="P27:P30" si="29">D27*O27</f>
        <v>0</v>
      </c>
    </row>
    <row r="28" spans="1:16" x14ac:dyDescent="0.25">
      <c r="A28" s="24" t="s">
        <v>24</v>
      </c>
      <c r="B28" s="25" t="s">
        <v>68</v>
      </c>
      <c r="C28" s="25" t="s">
        <v>14</v>
      </c>
      <c r="D28" s="29">
        <v>21000</v>
      </c>
      <c r="E28" s="47"/>
      <c r="F28" s="48"/>
      <c r="G28" s="27">
        <f t="shared" si="24"/>
        <v>0</v>
      </c>
      <c r="H28" s="28">
        <f t="shared" si="25"/>
        <v>0</v>
      </c>
      <c r="I28" s="47"/>
      <c r="J28" s="48"/>
      <c r="K28" s="27">
        <f t="shared" si="26"/>
        <v>0</v>
      </c>
      <c r="L28" s="28">
        <f t="shared" si="27"/>
        <v>0</v>
      </c>
      <c r="M28" s="47"/>
      <c r="N28" s="48"/>
      <c r="O28" s="27">
        <f t="shared" si="28"/>
        <v>0</v>
      </c>
      <c r="P28" s="28">
        <f t="shared" si="29"/>
        <v>0</v>
      </c>
    </row>
    <row r="29" spans="1:16" x14ac:dyDescent="0.25">
      <c r="A29" s="24" t="s">
        <v>25</v>
      </c>
      <c r="B29" s="25" t="s">
        <v>19</v>
      </c>
      <c r="C29" s="25" t="s">
        <v>20</v>
      </c>
      <c r="D29" s="29">
        <v>35000</v>
      </c>
      <c r="E29" s="47"/>
      <c r="F29" s="48"/>
      <c r="G29" s="27">
        <f t="shared" si="24"/>
        <v>0</v>
      </c>
      <c r="H29" s="28">
        <f t="shared" si="25"/>
        <v>0</v>
      </c>
      <c r="I29" s="47"/>
      <c r="J29" s="48"/>
      <c r="K29" s="27">
        <f t="shared" si="26"/>
        <v>0</v>
      </c>
      <c r="L29" s="28">
        <f t="shared" si="27"/>
        <v>0</v>
      </c>
      <c r="M29" s="47"/>
      <c r="N29" s="48"/>
      <c r="O29" s="27">
        <f t="shared" si="28"/>
        <v>0</v>
      </c>
      <c r="P29" s="28">
        <f t="shared" si="29"/>
        <v>0</v>
      </c>
    </row>
    <row r="30" spans="1:16" x14ac:dyDescent="0.25">
      <c r="A30" s="24" t="s">
        <v>26</v>
      </c>
      <c r="B30" s="25" t="s">
        <v>69</v>
      </c>
      <c r="C30" s="25" t="s">
        <v>8</v>
      </c>
      <c r="D30" s="29">
        <v>13000</v>
      </c>
      <c r="E30" s="47"/>
      <c r="F30" s="48"/>
      <c r="G30" s="27">
        <f t="shared" si="24"/>
        <v>0</v>
      </c>
      <c r="H30" s="28">
        <f t="shared" si="25"/>
        <v>0</v>
      </c>
      <c r="I30" s="47"/>
      <c r="J30" s="48"/>
      <c r="K30" s="27">
        <f t="shared" si="26"/>
        <v>0</v>
      </c>
      <c r="L30" s="28">
        <f t="shared" si="27"/>
        <v>0</v>
      </c>
      <c r="M30" s="47"/>
      <c r="N30" s="48"/>
      <c r="O30" s="27">
        <f t="shared" si="28"/>
        <v>0</v>
      </c>
      <c r="P30" s="28">
        <f t="shared" si="29"/>
        <v>0</v>
      </c>
    </row>
    <row r="31" spans="1:16" x14ac:dyDescent="0.25">
      <c r="A31" s="18" t="s">
        <v>72</v>
      </c>
      <c r="B31" s="30"/>
      <c r="C31" s="30"/>
      <c r="D31" s="31"/>
      <c r="E31" s="32"/>
      <c r="F31" s="33"/>
      <c r="G31" s="33"/>
      <c r="H31" s="34"/>
      <c r="I31" s="32"/>
      <c r="J31" s="33"/>
      <c r="K31" s="33"/>
      <c r="L31" s="34"/>
      <c r="M31" s="32"/>
      <c r="N31" s="33"/>
      <c r="O31" s="33"/>
      <c r="P31" s="34"/>
    </row>
    <row r="32" spans="1:16" x14ac:dyDescent="0.25">
      <c r="A32" s="24" t="s">
        <v>73</v>
      </c>
      <c r="B32" s="25" t="s">
        <v>66</v>
      </c>
      <c r="C32" s="25" t="s">
        <v>5</v>
      </c>
      <c r="D32" s="29">
        <v>3500</v>
      </c>
      <c r="E32" s="47"/>
      <c r="F32" s="48"/>
      <c r="G32" s="27">
        <f t="shared" ref="G32:G34" si="30">E32+F32</f>
        <v>0</v>
      </c>
      <c r="H32" s="28">
        <f t="shared" ref="H32:H34" si="31">D32*G32</f>
        <v>0</v>
      </c>
      <c r="I32" s="47"/>
      <c r="J32" s="48"/>
      <c r="K32" s="27">
        <f t="shared" ref="K32:K34" si="32">I32+J32</f>
        <v>0</v>
      </c>
      <c r="L32" s="28">
        <f t="shared" ref="L32:L34" si="33">D32*K32</f>
        <v>0</v>
      </c>
      <c r="M32" s="47"/>
      <c r="N32" s="48"/>
      <c r="O32" s="27">
        <f t="shared" ref="O32:O34" si="34">M32+N32</f>
        <v>0</v>
      </c>
      <c r="P32" s="28">
        <f t="shared" ref="P32:P34" si="35">D32*O32</f>
        <v>0</v>
      </c>
    </row>
    <row r="33" spans="1:16" x14ac:dyDescent="0.25">
      <c r="A33" s="24"/>
      <c r="B33" s="25" t="s">
        <v>74</v>
      </c>
      <c r="C33" s="25" t="s">
        <v>27</v>
      </c>
      <c r="D33" s="29">
        <v>10000</v>
      </c>
      <c r="E33" s="47"/>
      <c r="F33" s="48"/>
      <c r="G33" s="27">
        <f t="shared" si="30"/>
        <v>0</v>
      </c>
      <c r="H33" s="28">
        <f t="shared" si="31"/>
        <v>0</v>
      </c>
      <c r="I33" s="47"/>
      <c r="J33" s="48"/>
      <c r="K33" s="27">
        <f t="shared" si="32"/>
        <v>0</v>
      </c>
      <c r="L33" s="28">
        <f t="shared" si="33"/>
        <v>0</v>
      </c>
      <c r="M33" s="47"/>
      <c r="N33" s="48"/>
      <c r="O33" s="27">
        <f t="shared" si="34"/>
        <v>0</v>
      </c>
      <c r="P33" s="28">
        <f t="shared" si="35"/>
        <v>0</v>
      </c>
    </row>
    <row r="34" spans="1:16" x14ac:dyDescent="0.25">
      <c r="A34" s="24"/>
      <c r="B34" s="25" t="s">
        <v>67</v>
      </c>
      <c r="C34" s="25" t="s">
        <v>6</v>
      </c>
      <c r="D34" s="26">
        <v>600</v>
      </c>
      <c r="E34" s="47"/>
      <c r="F34" s="48"/>
      <c r="G34" s="27">
        <f t="shared" si="30"/>
        <v>0</v>
      </c>
      <c r="H34" s="28">
        <f t="shared" si="31"/>
        <v>0</v>
      </c>
      <c r="I34" s="47"/>
      <c r="J34" s="48"/>
      <c r="K34" s="27">
        <f t="shared" si="32"/>
        <v>0</v>
      </c>
      <c r="L34" s="28">
        <f t="shared" si="33"/>
        <v>0</v>
      </c>
      <c r="M34" s="47"/>
      <c r="N34" s="48"/>
      <c r="O34" s="27">
        <f t="shared" si="34"/>
        <v>0</v>
      </c>
      <c r="P34" s="28">
        <f t="shared" si="35"/>
        <v>0</v>
      </c>
    </row>
    <row r="35" spans="1:16" x14ac:dyDescent="0.25">
      <c r="A35" s="18" t="s">
        <v>28</v>
      </c>
      <c r="B35" s="30"/>
      <c r="C35" s="30"/>
      <c r="D35" s="31"/>
      <c r="E35" s="32"/>
      <c r="F35" s="33"/>
      <c r="G35" s="33"/>
      <c r="H35" s="34"/>
      <c r="I35" s="32"/>
      <c r="J35" s="33"/>
      <c r="K35" s="33"/>
      <c r="L35" s="34"/>
      <c r="M35" s="32"/>
      <c r="N35" s="33"/>
      <c r="O35" s="33"/>
      <c r="P35" s="34"/>
    </row>
    <row r="36" spans="1:16" x14ac:dyDescent="0.25">
      <c r="A36" s="24" t="s">
        <v>29</v>
      </c>
      <c r="B36" s="25" t="s">
        <v>68</v>
      </c>
      <c r="C36" s="25" t="s">
        <v>14</v>
      </c>
      <c r="D36" s="29">
        <v>1000</v>
      </c>
      <c r="E36" s="47"/>
      <c r="F36" s="48"/>
      <c r="G36" s="27">
        <f>E36+F36</f>
        <v>0</v>
      </c>
      <c r="H36" s="28">
        <f>D36*G36</f>
        <v>0</v>
      </c>
      <c r="I36" s="47"/>
      <c r="J36" s="48"/>
      <c r="K36" s="27">
        <f>I36+J36</f>
        <v>0</v>
      </c>
      <c r="L36" s="28">
        <f>D36*K36</f>
        <v>0</v>
      </c>
      <c r="M36" s="47"/>
      <c r="N36" s="48"/>
      <c r="O36" s="27">
        <f>M36+N36</f>
        <v>0</v>
      </c>
      <c r="P36" s="28">
        <f>D36*O36</f>
        <v>0</v>
      </c>
    </row>
    <row r="37" spans="1:16" x14ac:dyDescent="0.25">
      <c r="A37" s="18" t="s">
        <v>30</v>
      </c>
      <c r="B37" s="30"/>
      <c r="C37" s="30"/>
      <c r="D37" s="31"/>
      <c r="E37" s="32"/>
      <c r="F37" s="33"/>
      <c r="G37" s="33"/>
      <c r="H37" s="34"/>
      <c r="I37" s="32"/>
      <c r="J37" s="33"/>
      <c r="K37" s="33"/>
      <c r="L37" s="34"/>
      <c r="M37" s="32"/>
      <c r="N37" s="33"/>
      <c r="O37" s="33"/>
      <c r="P37" s="34"/>
    </row>
    <row r="38" spans="1:16" x14ac:dyDescent="0.25">
      <c r="A38" s="24" t="s">
        <v>31</v>
      </c>
      <c r="B38" s="25" t="s">
        <v>75</v>
      </c>
      <c r="C38" s="25"/>
      <c r="D38" s="29">
        <v>3500</v>
      </c>
      <c r="E38" s="47"/>
      <c r="F38" s="48"/>
      <c r="G38" s="27">
        <f>E38+F38</f>
        <v>0</v>
      </c>
      <c r="H38" s="28">
        <f>D38*G38</f>
        <v>0</v>
      </c>
      <c r="I38" s="47"/>
      <c r="J38" s="48"/>
      <c r="K38" s="27">
        <f>I38+J38</f>
        <v>0</v>
      </c>
      <c r="L38" s="28">
        <f>D38*K38</f>
        <v>0</v>
      </c>
      <c r="M38" s="47"/>
      <c r="N38" s="48"/>
      <c r="O38" s="27">
        <f>M38+N38</f>
        <v>0</v>
      </c>
      <c r="P38" s="28">
        <f>D38*O38</f>
        <v>0</v>
      </c>
    </row>
    <row r="39" spans="1:16" x14ac:dyDescent="0.25">
      <c r="A39" s="18" t="s">
        <v>32</v>
      </c>
      <c r="B39" s="30"/>
      <c r="C39" s="30"/>
      <c r="D39" s="31"/>
      <c r="E39" s="32"/>
      <c r="F39" s="33"/>
      <c r="G39" s="33"/>
      <c r="H39" s="34"/>
      <c r="I39" s="32"/>
      <c r="J39" s="33"/>
      <c r="K39" s="33"/>
      <c r="L39" s="34"/>
      <c r="M39" s="32"/>
      <c r="N39" s="33"/>
      <c r="O39" s="33"/>
      <c r="P39" s="34"/>
    </row>
    <row r="40" spans="1:16" x14ac:dyDescent="0.25">
      <c r="A40" s="24" t="s">
        <v>33</v>
      </c>
      <c r="B40" s="25" t="s">
        <v>75</v>
      </c>
      <c r="C40" s="25"/>
      <c r="D40" s="29">
        <v>3000</v>
      </c>
      <c r="E40" s="47"/>
      <c r="F40" s="48"/>
      <c r="G40" s="27">
        <f>E40+F40</f>
        <v>0</v>
      </c>
      <c r="H40" s="28">
        <f>D40*G40</f>
        <v>0</v>
      </c>
      <c r="I40" s="47"/>
      <c r="J40" s="48"/>
      <c r="K40" s="27">
        <f>I40+J40</f>
        <v>0</v>
      </c>
      <c r="L40" s="28">
        <f>D40*K40</f>
        <v>0</v>
      </c>
      <c r="M40" s="47"/>
      <c r="N40" s="48"/>
      <c r="O40" s="27">
        <f>M40+N40</f>
        <v>0</v>
      </c>
      <c r="P40" s="28">
        <f>D40*O40</f>
        <v>0</v>
      </c>
    </row>
    <row r="41" spans="1:16" x14ac:dyDescent="0.25">
      <c r="A41" s="18" t="s">
        <v>34</v>
      </c>
      <c r="B41" s="30"/>
      <c r="C41" s="30"/>
      <c r="D41" s="31"/>
      <c r="E41" s="32"/>
      <c r="F41" s="33"/>
      <c r="G41" s="33"/>
      <c r="H41" s="34"/>
      <c r="I41" s="32"/>
      <c r="J41" s="33"/>
      <c r="K41" s="33"/>
      <c r="L41" s="34"/>
      <c r="M41" s="32"/>
      <c r="N41" s="33"/>
      <c r="O41" s="33"/>
      <c r="P41" s="34"/>
    </row>
    <row r="42" spans="1:16" x14ac:dyDescent="0.25">
      <c r="A42" s="24" t="s">
        <v>35</v>
      </c>
      <c r="B42" s="25"/>
      <c r="C42" s="25" t="s">
        <v>36</v>
      </c>
      <c r="D42" s="29">
        <v>9600</v>
      </c>
      <c r="E42" s="47"/>
      <c r="F42" s="48"/>
      <c r="G42" s="27">
        <f>E42+F42</f>
        <v>0</v>
      </c>
      <c r="H42" s="28">
        <f>D42*G42</f>
        <v>0</v>
      </c>
      <c r="I42" s="47"/>
      <c r="J42" s="48"/>
      <c r="K42" s="27">
        <f>I42+J42</f>
        <v>0</v>
      </c>
      <c r="L42" s="28">
        <f>D42*K42</f>
        <v>0</v>
      </c>
      <c r="M42" s="47"/>
      <c r="N42" s="48"/>
      <c r="O42" s="27">
        <f>M42+N42</f>
        <v>0</v>
      </c>
      <c r="P42" s="28">
        <f>D42*O42</f>
        <v>0</v>
      </c>
    </row>
    <row r="43" spans="1:16" ht="31.5" customHeight="1" x14ac:dyDescent="0.25">
      <c r="A43" s="18" t="s">
        <v>37</v>
      </c>
      <c r="B43" s="30"/>
      <c r="C43" s="30"/>
      <c r="D43" s="31"/>
      <c r="E43" s="32"/>
      <c r="F43" s="33"/>
      <c r="G43" s="33"/>
      <c r="H43" s="34"/>
      <c r="I43" s="32"/>
      <c r="J43" s="33"/>
      <c r="K43" s="33"/>
      <c r="L43" s="34"/>
      <c r="M43" s="32"/>
      <c r="N43" s="33"/>
      <c r="O43" s="33"/>
      <c r="P43" s="34"/>
    </row>
    <row r="44" spans="1:16" x14ac:dyDescent="0.25">
      <c r="A44" s="24" t="s">
        <v>76</v>
      </c>
      <c r="B44" s="25"/>
      <c r="C44" s="25" t="s">
        <v>6</v>
      </c>
      <c r="D44" s="26">
        <v>20</v>
      </c>
      <c r="E44" s="47"/>
      <c r="F44" s="48"/>
      <c r="G44" s="27">
        <f>E44+F44</f>
        <v>0</v>
      </c>
      <c r="H44" s="28">
        <f>D44*G44</f>
        <v>0</v>
      </c>
      <c r="I44" s="47"/>
      <c r="J44" s="48"/>
      <c r="K44" s="27">
        <f>I44+J44</f>
        <v>0</v>
      </c>
      <c r="L44" s="28">
        <f t="shared" ref="L44:L46" si="36">D44*K44</f>
        <v>0</v>
      </c>
      <c r="M44" s="47"/>
      <c r="N44" s="48"/>
      <c r="O44" s="27">
        <f>M44+N44</f>
        <v>0</v>
      </c>
      <c r="P44" s="28">
        <f t="shared" ref="P44:P46" si="37">D44*O44</f>
        <v>0</v>
      </c>
    </row>
    <row r="45" spans="1:16" x14ac:dyDescent="0.25">
      <c r="A45" s="24" t="s">
        <v>77</v>
      </c>
      <c r="B45" s="25"/>
      <c r="C45" s="25" t="s">
        <v>14</v>
      </c>
      <c r="D45" s="26">
        <v>200</v>
      </c>
      <c r="E45" s="47"/>
      <c r="F45" s="48"/>
      <c r="G45" s="27">
        <f>E45+F45</f>
        <v>0</v>
      </c>
      <c r="H45" s="28">
        <f>D45*G45</f>
        <v>0</v>
      </c>
      <c r="I45" s="47"/>
      <c r="J45" s="48"/>
      <c r="K45" s="27">
        <f>I45+J45</f>
        <v>0</v>
      </c>
      <c r="L45" s="28">
        <f t="shared" si="36"/>
        <v>0</v>
      </c>
      <c r="M45" s="47"/>
      <c r="N45" s="48"/>
      <c r="O45" s="27">
        <f>M45+N45</f>
        <v>0</v>
      </c>
      <c r="P45" s="28">
        <f t="shared" si="37"/>
        <v>0</v>
      </c>
    </row>
    <row r="46" spans="1:16" x14ac:dyDescent="0.25">
      <c r="A46" s="24" t="s">
        <v>78</v>
      </c>
      <c r="B46" s="25"/>
      <c r="C46" s="25" t="s">
        <v>5</v>
      </c>
      <c r="D46" s="26">
        <v>150</v>
      </c>
      <c r="E46" s="47"/>
      <c r="F46" s="48"/>
      <c r="G46" s="27">
        <f>E46+F46</f>
        <v>0</v>
      </c>
      <c r="H46" s="28">
        <f>D46*G46</f>
        <v>0</v>
      </c>
      <c r="I46" s="47"/>
      <c r="J46" s="48"/>
      <c r="K46" s="27">
        <f>I46+J46</f>
        <v>0</v>
      </c>
      <c r="L46" s="28">
        <f t="shared" si="36"/>
        <v>0</v>
      </c>
      <c r="M46" s="47"/>
      <c r="N46" s="48"/>
      <c r="O46" s="27">
        <f>M46+N46</f>
        <v>0</v>
      </c>
      <c r="P46" s="28">
        <f t="shared" si="37"/>
        <v>0</v>
      </c>
    </row>
    <row r="47" spans="1:16" ht="31.5" customHeight="1" x14ac:dyDescent="0.25">
      <c r="A47" s="18" t="s">
        <v>38</v>
      </c>
      <c r="B47" s="30"/>
      <c r="C47" s="30"/>
      <c r="D47" s="31"/>
      <c r="E47" s="32"/>
      <c r="F47" s="33"/>
      <c r="G47" s="33"/>
      <c r="H47" s="34"/>
      <c r="I47" s="32"/>
      <c r="J47" s="33"/>
      <c r="K47" s="33"/>
      <c r="L47" s="34"/>
      <c r="M47" s="32"/>
      <c r="N47" s="33"/>
      <c r="O47" s="33"/>
      <c r="P47" s="34"/>
    </row>
    <row r="48" spans="1:16" x14ac:dyDescent="0.25">
      <c r="A48" s="24" t="s">
        <v>39</v>
      </c>
      <c r="B48" s="25"/>
      <c r="C48" s="25" t="s">
        <v>14</v>
      </c>
      <c r="D48" s="26">
        <v>75</v>
      </c>
      <c r="E48" s="47"/>
      <c r="F48" s="48"/>
      <c r="G48" s="27">
        <f>E48+F48</f>
        <v>0</v>
      </c>
      <c r="H48" s="28">
        <f>D48*G48</f>
        <v>0</v>
      </c>
      <c r="I48" s="47"/>
      <c r="J48" s="48"/>
      <c r="K48" s="27">
        <f>I48+J48</f>
        <v>0</v>
      </c>
      <c r="L48" s="28">
        <f t="shared" ref="L48:L49" si="38">D48*K48</f>
        <v>0</v>
      </c>
      <c r="M48" s="47"/>
      <c r="N48" s="48"/>
      <c r="O48" s="27">
        <f>M48+N48</f>
        <v>0</v>
      </c>
      <c r="P48" s="28">
        <f t="shared" ref="P48:P49" si="39">D48*O48</f>
        <v>0</v>
      </c>
    </row>
    <row r="49" spans="1:16" x14ac:dyDescent="0.25">
      <c r="A49" s="24" t="s">
        <v>40</v>
      </c>
      <c r="B49" s="25"/>
      <c r="C49" s="25" t="s">
        <v>14</v>
      </c>
      <c r="D49" s="26">
        <v>175</v>
      </c>
      <c r="E49" s="47"/>
      <c r="F49" s="48"/>
      <c r="G49" s="27">
        <f>E49+F49</f>
        <v>0</v>
      </c>
      <c r="H49" s="28">
        <f>D49*G49</f>
        <v>0</v>
      </c>
      <c r="I49" s="47"/>
      <c r="J49" s="48"/>
      <c r="K49" s="27">
        <f>I49+J49</f>
        <v>0</v>
      </c>
      <c r="L49" s="28">
        <f t="shared" si="38"/>
        <v>0</v>
      </c>
      <c r="M49" s="47"/>
      <c r="N49" s="48"/>
      <c r="O49" s="27">
        <f>M49+N49</f>
        <v>0</v>
      </c>
      <c r="P49" s="28">
        <f t="shared" si="39"/>
        <v>0</v>
      </c>
    </row>
    <row r="50" spans="1:16" ht="31.5" customHeight="1" x14ac:dyDescent="0.25">
      <c r="A50" s="18" t="s">
        <v>41</v>
      </c>
      <c r="B50" s="30"/>
      <c r="C50" s="30"/>
      <c r="D50" s="31"/>
      <c r="E50" s="32"/>
      <c r="F50" s="33"/>
      <c r="G50" s="33"/>
      <c r="H50" s="34"/>
      <c r="I50" s="32"/>
      <c r="J50" s="33"/>
      <c r="K50" s="33"/>
      <c r="L50" s="34"/>
      <c r="M50" s="32"/>
      <c r="N50" s="33"/>
      <c r="O50" s="33"/>
      <c r="P50" s="34"/>
    </row>
    <row r="51" spans="1:16" x14ac:dyDescent="0.25">
      <c r="A51" s="24" t="s">
        <v>42</v>
      </c>
      <c r="B51" s="25"/>
      <c r="C51" s="25" t="s">
        <v>36</v>
      </c>
      <c r="D51" s="29">
        <v>3000</v>
      </c>
      <c r="E51" s="47"/>
      <c r="F51" s="48"/>
      <c r="G51" s="27">
        <f>E51+F51</f>
        <v>0</v>
      </c>
      <c r="H51" s="28">
        <f>D51*G51</f>
        <v>0</v>
      </c>
      <c r="I51" s="47"/>
      <c r="J51" s="48"/>
      <c r="K51" s="27">
        <f>I51+J51</f>
        <v>0</v>
      </c>
      <c r="L51" s="28">
        <f>D51*K51</f>
        <v>0</v>
      </c>
      <c r="M51" s="47"/>
      <c r="N51" s="48"/>
      <c r="O51" s="27">
        <f>M51+N51</f>
        <v>0</v>
      </c>
      <c r="P51" s="28">
        <f>D51*O51</f>
        <v>0</v>
      </c>
    </row>
    <row r="52" spans="1:16" ht="31.5" customHeight="1" x14ac:dyDescent="0.25">
      <c r="A52" s="18" t="s">
        <v>43</v>
      </c>
      <c r="B52" s="30"/>
      <c r="C52" s="30"/>
      <c r="D52" s="31"/>
      <c r="E52" s="32"/>
      <c r="F52" s="33"/>
      <c r="G52" s="33"/>
      <c r="H52" s="34"/>
      <c r="I52" s="32"/>
      <c r="J52" s="33"/>
      <c r="K52" s="33"/>
      <c r="L52" s="34"/>
      <c r="M52" s="32"/>
      <c r="N52" s="33"/>
      <c r="O52" s="33"/>
      <c r="P52" s="34"/>
    </row>
    <row r="53" spans="1:16" ht="16.5" thickBot="1" x14ac:dyDescent="0.3">
      <c r="A53" s="35"/>
      <c r="B53" s="36"/>
      <c r="C53" s="36" t="s">
        <v>44</v>
      </c>
      <c r="D53" s="37">
        <v>5000</v>
      </c>
      <c r="E53" s="47"/>
      <c r="F53" s="48"/>
      <c r="G53" s="27">
        <f>E53+F53</f>
        <v>0</v>
      </c>
      <c r="H53" s="28">
        <f>D53*G53</f>
        <v>0</v>
      </c>
      <c r="I53" s="47"/>
      <c r="J53" s="48"/>
      <c r="K53" s="27">
        <f>I53+J53</f>
        <v>0</v>
      </c>
      <c r="L53" s="28">
        <f>D53*K53</f>
        <v>0</v>
      </c>
      <c r="M53" s="47"/>
      <c r="N53" s="48"/>
      <c r="O53" s="27">
        <f>M53+N53</f>
        <v>0</v>
      </c>
      <c r="P53" s="28">
        <f>D53*O53</f>
        <v>0</v>
      </c>
    </row>
    <row r="54" spans="1:16" ht="15.75" customHeight="1" x14ac:dyDescent="0.25">
      <c r="A54" s="58" t="s">
        <v>79</v>
      </c>
      <c r="B54" s="58"/>
      <c r="C54" s="58"/>
      <c r="D54" s="59"/>
      <c r="E54" s="38"/>
      <c r="F54" s="39"/>
      <c r="G54" s="39" t="s">
        <v>51</v>
      </c>
      <c r="H54" s="40">
        <f>SUM(H9:H53)</f>
        <v>0</v>
      </c>
      <c r="I54" s="38"/>
      <c r="J54" s="39"/>
      <c r="K54" s="39" t="s">
        <v>51</v>
      </c>
      <c r="L54" s="40">
        <f>SUM(L9:L53)</f>
        <v>0</v>
      </c>
      <c r="M54" s="38"/>
      <c r="N54" s="39"/>
      <c r="O54" s="39" t="s">
        <v>51</v>
      </c>
      <c r="P54" s="40">
        <f>SUM(P9:P53)</f>
        <v>0</v>
      </c>
    </row>
    <row r="55" spans="1:16" x14ac:dyDescent="0.25">
      <c r="A55" s="60"/>
      <c r="B55" s="60"/>
      <c r="C55" s="60"/>
      <c r="D55" s="61"/>
      <c r="E55" s="38"/>
      <c r="F55" s="41"/>
      <c r="G55" s="42" t="s">
        <v>52</v>
      </c>
      <c r="H55" s="49"/>
      <c r="I55" s="62"/>
      <c r="J55" s="63"/>
      <c r="K55" s="64"/>
      <c r="L55" s="65"/>
      <c r="M55" s="62"/>
      <c r="N55" s="63"/>
      <c r="O55" s="64"/>
      <c r="P55" s="65"/>
    </row>
    <row r="56" spans="1:16" x14ac:dyDescent="0.25">
      <c r="A56" s="60"/>
      <c r="B56" s="60"/>
      <c r="C56" s="60"/>
      <c r="D56" s="61"/>
      <c r="E56" s="38"/>
      <c r="F56" s="41"/>
      <c r="G56" s="42" t="s">
        <v>53</v>
      </c>
      <c r="H56" s="49"/>
      <c r="I56" s="62"/>
      <c r="J56" s="63"/>
      <c r="K56" s="64"/>
      <c r="L56" s="65"/>
      <c r="M56" s="62"/>
      <c r="N56" s="63"/>
      <c r="O56" s="64"/>
      <c r="P56" s="65"/>
    </row>
    <row r="57" spans="1:16" x14ac:dyDescent="0.25">
      <c r="A57" s="60"/>
      <c r="B57" s="60"/>
      <c r="C57" s="60"/>
      <c r="D57" s="61"/>
      <c r="E57" s="38"/>
      <c r="F57" s="41"/>
      <c r="G57" s="42" t="s">
        <v>54</v>
      </c>
      <c r="H57" s="49"/>
      <c r="I57" s="62"/>
      <c r="J57" s="63"/>
      <c r="K57" s="64"/>
      <c r="L57" s="65"/>
      <c r="M57" s="62"/>
      <c r="N57" s="63"/>
      <c r="O57" s="64"/>
      <c r="P57" s="65"/>
    </row>
    <row r="58" spans="1:16" x14ac:dyDescent="0.25">
      <c r="A58" s="60"/>
      <c r="B58" s="60"/>
      <c r="C58" s="60"/>
      <c r="D58" s="61"/>
      <c r="E58" s="38"/>
      <c r="F58" s="41"/>
      <c r="G58" s="42" t="s">
        <v>55</v>
      </c>
      <c r="H58" s="49"/>
      <c r="I58" s="62"/>
      <c r="J58" s="63"/>
      <c r="K58" s="64"/>
      <c r="L58" s="65"/>
      <c r="M58" s="62"/>
      <c r="N58" s="63"/>
      <c r="O58" s="64"/>
      <c r="P58" s="65"/>
    </row>
    <row r="59" spans="1:16" ht="16.5" thickBot="1" x14ac:dyDescent="0.3">
      <c r="A59" s="9"/>
      <c r="B59" s="7"/>
      <c r="C59" s="7"/>
      <c r="D59" s="7"/>
      <c r="E59" s="43"/>
      <c r="F59" s="44"/>
      <c r="G59" s="44" t="s">
        <v>59</v>
      </c>
      <c r="H59" s="45">
        <f>SUM(H54:H58)</f>
        <v>0</v>
      </c>
      <c r="I59" s="43"/>
      <c r="J59" s="44"/>
      <c r="K59" s="44" t="s">
        <v>60</v>
      </c>
      <c r="L59" s="45">
        <f>SUM(L54)</f>
        <v>0</v>
      </c>
      <c r="M59" s="43"/>
      <c r="N59" s="44"/>
      <c r="O59" s="44" t="s">
        <v>61</v>
      </c>
      <c r="P59" s="45">
        <f>SUM(P54)</f>
        <v>0</v>
      </c>
    </row>
    <row r="60" spans="1:16" x14ac:dyDescent="0.25">
      <c r="A60" s="9"/>
      <c r="B60" s="7"/>
      <c r="C60" s="7"/>
      <c r="D60" s="7"/>
      <c r="E60" s="7"/>
      <c r="F60" s="7"/>
      <c r="G60" s="7"/>
      <c r="H60" s="7"/>
      <c r="I60" s="7"/>
      <c r="J60" s="7"/>
      <c r="K60" s="7"/>
      <c r="L60" s="7"/>
      <c r="M60" s="7"/>
      <c r="N60" s="7"/>
      <c r="O60" s="7"/>
      <c r="P60" s="7"/>
    </row>
    <row r="61" spans="1:16" ht="16.5" thickBot="1" x14ac:dyDescent="0.3">
      <c r="A61" s="9"/>
      <c r="B61" s="7"/>
      <c r="C61" s="7"/>
      <c r="D61" s="7"/>
      <c r="E61" s="7"/>
      <c r="F61" s="7"/>
      <c r="G61" s="7"/>
      <c r="H61" s="7"/>
      <c r="I61" s="7"/>
      <c r="J61" s="46" t="s">
        <v>62</v>
      </c>
      <c r="K61" s="53">
        <f>H59+L59+P59</f>
        <v>0</v>
      </c>
      <c r="L61" s="53"/>
      <c r="M61" s="7"/>
      <c r="N61" s="7"/>
      <c r="O61" s="7"/>
      <c r="P61" s="7"/>
    </row>
    <row r="62" spans="1:16" ht="16.5" thickTop="1" x14ac:dyDescent="0.25"/>
  </sheetData>
  <sheetProtection algorithmName="SHA-512" hashValue="HKLcBwPixPLpdRkuJAblWlNsgOVS/Oi7n30f6jWcYg4qMlNHdNiLfu2PYHojaQSzOtG5+n4PnA/kmz5qrMeHmw==" saltValue="3ymv5Y4v3l6tag3KUYfmVw==" spinCount="100000" sheet="1" objects="1" scenarios="1"/>
  <mergeCells count="9">
    <mergeCell ref="E6:H6"/>
    <mergeCell ref="I6:L6"/>
    <mergeCell ref="M6:P6"/>
    <mergeCell ref="K61:L61"/>
    <mergeCell ref="A1:P1"/>
    <mergeCell ref="A2:P2"/>
    <mergeCell ref="B3:D3"/>
    <mergeCell ref="B4:D4"/>
    <mergeCell ref="A54:D58"/>
  </mergeCells>
  <printOptions horizontalCentered="1"/>
  <pageMargins left="0.5" right="0.5" top="0.5" bottom="0.5" header="0.3" footer="0.3"/>
  <pageSetup scale="4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FDD30BF073A0546A81221BCDAF8DE5A" ma:contentTypeVersion="10" ma:contentTypeDescription="Create a new document." ma:contentTypeScope="" ma:versionID="ff9f3cf9595762065cfbd81dd6d1e338">
  <xsd:schema xmlns:xsd="http://www.w3.org/2001/XMLSchema" xmlns:xs="http://www.w3.org/2001/XMLSchema" xmlns:p="http://schemas.microsoft.com/office/2006/metadata/properties" xmlns:ns3="5195d2fa-f0fa-4a5e-82dc-65b1f78d5f4d" targetNamespace="http://schemas.microsoft.com/office/2006/metadata/properties" ma:root="true" ma:fieldsID="679a020db4162372972329e75039a64e" ns3:_="">
    <xsd:import namespace="5195d2fa-f0fa-4a5e-82dc-65b1f78d5f4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95d2fa-f0fa-4a5e-82dc-65b1f78d5f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D099D6D-B78F-4C06-8E90-8C0EB12FE5EF}">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5195d2fa-f0fa-4a5e-82dc-65b1f78d5f4d"/>
    <ds:schemaRef ds:uri="http://www.w3.org/XML/1998/namespace"/>
  </ds:schemaRefs>
</ds:datastoreItem>
</file>

<file path=customXml/itemProps2.xml><?xml version="1.0" encoding="utf-8"?>
<ds:datastoreItem xmlns:ds="http://schemas.openxmlformats.org/officeDocument/2006/customXml" ds:itemID="{99EDE8E4-892B-47DC-8C41-91C9A07A9AB3}">
  <ds:schemaRefs>
    <ds:schemaRef ds:uri="http://schemas.microsoft.com/sharepoint/v3/contenttype/forms"/>
  </ds:schemaRefs>
</ds:datastoreItem>
</file>

<file path=customXml/itemProps3.xml><?xml version="1.0" encoding="utf-8"?>
<ds:datastoreItem xmlns:ds="http://schemas.openxmlformats.org/officeDocument/2006/customXml" ds:itemID="{C1A399A5-8236-4089-886D-F16D3A669D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95d2fa-f0fa-4a5e-82dc-65b1f78d5f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Superior Courts of San Bernardino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Sundy, Sharon T.</dc:creator>
  <cp:lastModifiedBy>Sundy, Sharon</cp:lastModifiedBy>
  <cp:lastPrinted>2021-11-17T21:19:16Z</cp:lastPrinted>
  <dcterms:created xsi:type="dcterms:W3CDTF">2018-08-27T16:39:19Z</dcterms:created>
  <dcterms:modified xsi:type="dcterms:W3CDTF">2021-11-17T21:19:31Z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0x0101004FDD30BF073A0546A81221BCDAF8DE5A</vt:lpwstr>
  </property>
</Properties>
</file>